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vinmorris/Downloads/"/>
    </mc:Choice>
  </mc:AlternateContent>
  <xr:revisionPtr revIDLastSave="0" documentId="8_{47872BF5-E534-6547-813A-594D382F0B2C}" xr6:coauthVersionLast="47" xr6:coauthVersionMax="47" xr10:uidLastSave="{00000000-0000-0000-0000-000000000000}"/>
  <bookViews>
    <workbookView xWindow="480" yWindow="660" windowWidth="25040" windowHeight="14340" xr2:uid="{363AAE20-4033-4045-84A0-71FE54A78F60}"/>
  </bookViews>
  <sheets>
    <sheet name="Use of Proceeds (2)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F6" i="1"/>
  <c r="D7" i="1"/>
  <c r="F7" i="1"/>
  <c r="D8" i="1"/>
  <c r="F8" i="1"/>
  <c r="D9" i="1"/>
  <c r="D12" i="1" s="1"/>
  <c r="F9" i="1"/>
  <c r="F12" i="1" s="1"/>
  <c r="D10" i="1"/>
  <c r="F10" i="1"/>
  <c r="D11" i="1"/>
  <c r="F11" i="1"/>
  <c r="C12" i="1"/>
  <c r="E12" i="1"/>
</calcChain>
</file>

<file path=xl/sharedStrings.xml><?xml version="1.0" encoding="utf-8"?>
<sst xmlns="http://schemas.openxmlformats.org/spreadsheetml/2006/main" count="12" uniqueCount="12">
  <si>
    <t>Total</t>
  </si>
  <si>
    <t>General Working Capital</t>
  </si>
  <si>
    <t>Overdue Accounts Payable</t>
  </si>
  <si>
    <t>Future Wages</t>
  </si>
  <si>
    <t>Research and Development</t>
  </si>
  <si>
    <t>General Marketing</t>
  </si>
  <si>
    <t>Intermediary Fees</t>
  </si>
  <si>
    <t>Amount if Maximum Raised</t>
  </si>
  <si>
    <t>% of Maximum Proceeds Raised</t>
  </si>
  <si>
    <t>Amount if Minimum Raised</t>
  </si>
  <si>
    <t>% of Minimum Proceeds Raised</t>
  </si>
  <si>
    <t>Use of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</si>
</sst>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3">
    <font>
      <sz val="10"/>
      <color rgb="FF000000"/>
      <name val="Calibri"/>
      <family val="2"/>
      <scheme val="minor"/>
    </font>
    <font>
      <b/>
      <sz val="10"/>
      <color rgb="FF000000"/>
      <name val="&quot;Times New Roman&quot;"/>
    </font>
    <font>
      <sz val="10"/>
      <color rgb="FF000000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7621-AD16-7547-AD09-592864C4196B}">
  <sheetPr>
    <outlinePr summaryBelow="0" summaryRight="0"/>
  </sheetPr>
  <dimension ref="B1:F12"/>
  <sheetViews>
    <sheetView tabSelected="1" topLeftCell="A4" workbookViewId="0">
      <selection activeCell="C21" sqref="C21"/>
    </sheetView>
  </sheetViews>
  <sheetFormatPr baseColWidth="10" defaultColWidth="15.19921875" defaultRowHeight="15.75" customHeight="1"/>
  <cols>
    <col min="1" max="1" width="10.796875" style="1" customWidth="1"/>
    <col min="2" max="2" width="35.3984375" style="1" customWidth="1"/>
    <col min="3" max="3" width="21.19921875" style="1" customWidth="1"/>
    <col min="4" max="4" width="20.59765625" style="1" customWidth="1"/>
    <col min="5" max="5" width="26.3984375" style="1" customWidth="1"/>
    <col min="6" max="6" width="29.3984375" style="1" customWidth="1"/>
    <col min="7" max="16384" width="15.19921875" style="1"/>
  </cols>
  <sheetData>
    <row r="1" spans="2:6" ht="15.75" hidden="1" customHeight="1"/>
    <row r="2" spans="2:6" ht="15.75" hidden="1" customHeight="1"/>
    <row r="3" spans="2:6" ht="14" hidden="1">
      <c r="C3" s="2">
        <v>10000</v>
      </c>
      <c r="E3" s="2">
        <v>3945313</v>
      </c>
    </row>
    <row r="5" spans="2:6" ht="29">
      <c r="B5" s="3" t="s">
        <v>11</v>
      </c>
      <c r="C5" s="4" t="s">
        <v>10</v>
      </c>
      <c r="D5" s="4" t="s">
        <v>9</v>
      </c>
      <c r="E5" s="4" t="s">
        <v>8</v>
      </c>
      <c r="F5" s="4" t="s">
        <v>7</v>
      </c>
    </row>
    <row r="6" spans="2:6" ht="14">
      <c r="B6" s="5" t="s">
        <v>6</v>
      </c>
      <c r="C6" s="6">
        <v>6.5000000000000002E-2</v>
      </c>
      <c r="D6" s="7">
        <f>C6*$C$3</f>
        <v>650</v>
      </c>
      <c r="E6" s="6">
        <v>6.5000000000000002E-2</v>
      </c>
      <c r="F6" s="8">
        <f>ROUND(E6*$E$3,0)</f>
        <v>256445</v>
      </c>
    </row>
    <row r="7" spans="2:6" ht="14">
      <c r="B7" s="5" t="s">
        <v>5</v>
      </c>
      <c r="C7" s="6">
        <v>0.185</v>
      </c>
      <c r="D7" s="7">
        <f>C7*$C$3</f>
        <v>1850</v>
      </c>
      <c r="E7" s="6">
        <v>0.185</v>
      </c>
      <c r="F7" s="8">
        <f>ROUND(E7*$E$3,0)</f>
        <v>729883</v>
      </c>
    </row>
    <row r="8" spans="2:6" ht="14">
      <c r="B8" s="5" t="s">
        <v>4</v>
      </c>
      <c r="C8" s="6">
        <v>0</v>
      </c>
      <c r="D8" s="7">
        <f>C8*$C$3</f>
        <v>0</v>
      </c>
      <c r="E8" s="6">
        <v>0.25</v>
      </c>
      <c r="F8" s="8">
        <f>ROUND(E8*$E$3,0)</f>
        <v>986328</v>
      </c>
    </row>
    <row r="9" spans="2:6" ht="14">
      <c r="B9" s="5" t="s">
        <v>3</v>
      </c>
      <c r="C9" s="6">
        <v>0.25</v>
      </c>
      <c r="D9" s="7">
        <f>C9*$C$3</f>
        <v>2500</v>
      </c>
      <c r="E9" s="6">
        <v>0.25</v>
      </c>
      <c r="F9" s="8">
        <f>ROUND(E9*$E$3,0)</f>
        <v>986328</v>
      </c>
    </row>
    <row r="10" spans="2:6" ht="14">
      <c r="B10" s="5" t="s">
        <v>2</v>
      </c>
      <c r="C10" s="6">
        <v>0.25</v>
      </c>
      <c r="D10" s="7">
        <f>C10*$C$3</f>
        <v>2500</v>
      </c>
      <c r="E10" s="6">
        <v>0.1</v>
      </c>
      <c r="F10" s="8">
        <f>ROUND(E10*$E$3,0)</f>
        <v>394531</v>
      </c>
    </row>
    <row r="11" spans="2:6" ht="14">
      <c r="B11" s="5" t="s">
        <v>1</v>
      </c>
      <c r="C11" s="6">
        <v>0.25</v>
      </c>
      <c r="D11" s="7">
        <f>C11*$C$3</f>
        <v>2500</v>
      </c>
      <c r="E11" s="6">
        <v>0.15</v>
      </c>
      <c r="F11" s="8">
        <f>ROUND(E11*$E$3,0)+1</f>
        <v>591798</v>
      </c>
    </row>
    <row r="12" spans="2:6" ht="14">
      <c r="B12" s="9" t="s">
        <v>0</v>
      </c>
      <c r="C12" s="10">
        <f>SUM(C6:C11)</f>
        <v>1</v>
      </c>
      <c r="D12" s="2">
        <f>SUM(D6:D11)</f>
        <v>10000</v>
      </c>
      <c r="E12" s="10">
        <f>SUM(E6:E11)</f>
        <v>1</v>
      </c>
      <c r="F12" s="2">
        <f>SUM(F6:F11)</f>
        <v>3945313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 of Proceeds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Morris</dc:creator>
  <cp:lastModifiedBy>Kevin Morris</cp:lastModifiedBy>
  <dcterms:created xsi:type="dcterms:W3CDTF">2024-05-01T13:21:58Z</dcterms:created>
  <dcterms:modified xsi:type="dcterms:W3CDTF">2024-05-01T13:22:31Z</dcterms:modified>
</cp:coreProperties>
</file>